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APN\8. Statutory\Bodies\Bureau\AGENDA and Documents\2017\May 2017\Background docs\"/>
    </mc:Choice>
  </mc:AlternateContent>
  <bookViews>
    <workbookView xWindow="360" yWindow="260" windowWidth="26840" windowHeight="12920"/>
  </bookViews>
  <sheets>
    <sheet name="Salary positioning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6" i="1" l="1"/>
  <c r="G6" i="1"/>
  <c r="E6" i="1"/>
  <c r="C6" i="1"/>
  <c r="H7" i="1"/>
  <c r="H8" i="1" s="1"/>
  <c r="I8" i="1" s="1"/>
  <c r="F7" i="1"/>
  <c r="G7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E21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C21" i="1" s="1"/>
  <c r="C9" i="1" l="1"/>
  <c r="C13" i="1"/>
  <c r="E17" i="1"/>
  <c r="C17" i="1"/>
  <c r="C10" i="1"/>
  <c r="C14" i="1"/>
  <c r="C18" i="1"/>
  <c r="C7" i="1"/>
  <c r="C11" i="1"/>
  <c r="C15" i="1"/>
  <c r="C19" i="1"/>
  <c r="E9" i="1"/>
  <c r="C8" i="1"/>
  <c r="C12" i="1"/>
  <c r="C16" i="1"/>
  <c r="C20" i="1"/>
  <c r="E13" i="1"/>
  <c r="I7" i="1"/>
  <c r="F8" i="1"/>
  <c r="E10" i="1"/>
  <c r="E14" i="1"/>
  <c r="E18" i="1"/>
  <c r="E7" i="1"/>
  <c r="E11" i="1"/>
  <c r="E15" i="1"/>
  <c r="E19" i="1"/>
  <c r="E8" i="1"/>
  <c r="E12" i="1"/>
  <c r="E16" i="1"/>
  <c r="E20" i="1"/>
  <c r="H9" i="1"/>
  <c r="I9" i="1" s="1"/>
  <c r="F9" i="1" l="1"/>
  <c r="G8" i="1"/>
  <c r="H10" i="1"/>
  <c r="I10" i="1" s="1"/>
  <c r="G9" i="1" l="1"/>
  <c r="F10" i="1"/>
  <c r="H11" i="1"/>
  <c r="I11" i="1" s="1"/>
  <c r="G10" i="1" l="1"/>
  <c r="F11" i="1"/>
  <c r="H12" i="1"/>
  <c r="I12" i="1" s="1"/>
  <c r="G11" i="1" l="1"/>
  <c r="F12" i="1"/>
  <c r="H13" i="1"/>
  <c r="I13" i="1" s="1"/>
  <c r="G12" i="1" l="1"/>
  <c r="F13" i="1"/>
  <c r="H14" i="1"/>
  <c r="I14" i="1" s="1"/>
  <c r="G13" i="1" l="1"/>
  <c r="F14" i="1"/>
  <c r="H15" i="1"/>
  <c r="I15" i="1" s="1"/>
  <c r="G14" i="1" l="1"/>
  <c r="F15" i="1"/>
  <c r="H16" i="1"/>
  <c r="I16" i="1" s="1"/>
  <c r="G15" i="1" l="1"/>
  <c r="F16" i="1"/>
  <c r="H17" i="1"/>
  <c r="H18" i="1" l="1"/>
  <c r="I17" i="1"/>
  <c r="G16" i="1"/>
  <c r="F17" i="1"/>
  <c r="H19" i="1" l="1"/>
  <c r="I18" i="1"/>
  <c r="F18" i="1"/>
  <c r="G17" i="1"/>
  <c r="H20" i="1" l="1"/>
  <c r="I19" i="1"/>
  <c r="F19" i="1"/>
  <c r="G18" i="1"/>
  <c r="H21" i="1" l="1"/>
  <c r="I21" i="1" s="1"/>
  <c r="I20" i="1"/>
  <c r="F20" i="1"/>
  <c r="G19" i="1"/>
  <c r="F21" i="1" l="1"/>
  <c r="G21" i="1" s="1"/>
  <c r="G20" i="1"/>
</calcChain>
</file>

<file path=xl/sharedStrings.xml><?xml version="1.0" encoding="utf-8"?>
<sst xmlns="http://schemas.openxmlformats.org/spreadsheetml/2006/main" count="22" uniqueCount="15">
  <si>
    <t xml:space="preserve"> </t>
  </si>
  <si>
    <t>Salary grids</t>
  </si>
  <si>
    <t xml:space="preserve">Index </t>
  </si>
  <si>
    <t>Index basis</t>
  </si>
  <si>
    <t>Monthly Salary 2017</t>
  </si>
  <si>
    <t xml:space="preserve">Monthly indexed salary </t>
  </si>
  <si>
    <t>index applied as from 00/00/2018</t>
  </si>
  <si>
    <t>15+</t>
  </si>
  <si>
    <t>A. Director</t>
  </si>
  <si>
    <t>B. Coordinator/Manager</t>
  </si>
  <si>
    <t>C. Officer</t>
  </si>
  <si>
    <t>D. Secretary</t>
  </si>
  <si>
    <t>Years relevant experience</t>
  </si>
  <si>
    <t>The normal sectorial raises (comité paritaire) and the index will be applied to the salary.</t>
  </si>
  <si>
    <t>The salary is increased by 2% every 2 years, and is capped after 12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</si>
</sst>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4" fontId="4" fillId="0" borderId="0" xfId="1" applyFont="1" applyFill="1"/>
    <xf numFmtId="0" fontId="2" fillId="0" borderId="0" xfId="0" applyFont="1" applyFill="1"/>
    <xf numFmtId="0" fontId="0" fillId="0" borderId="5" xfId="0" applyNumberFormat="1" applyFill="1" applyBorder="1" applyAlignment="1">
      <alignment horizontal="left"/>
    </xf>
    <xf numFmtId="4" fontId="5" fillId="0" borderId="6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wrapText="1"/>
    </xf>
    <xf numFmtId="0" fontId="0" fillId="0" borderId="8" xfId="0" applyNumberFormat="1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0" fillId="0" borderId="7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1" xfId="0" applyFill="1" applyBorder="1" applyAlignment="1">
      <alignment wrapText="1"/>
    </xf>
    <xf numFmtId="0" fontId="0" fillId="2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topLeftCell="A4" workbookViewId="0">
      <selection activeCell="I13" sqref="I13"/>
    </sheetView>
  </sheetViews>
  <sheetFormatPr defaultRowHeight="14.5" x14ac:dyDescent="0.35"/>
  <cols>
    <col min="1" max="1" width="11.54296875" customWidth="1"/>
    <col min="2" max="2" width="12.1796875" style="1" customWidth="1"/>
    <col min="3" max="3" width="11.54296875" customWidth="1"/>
    <col min="4" max="4" width="12" customWidth="1"/>
    <col min="5" max="6" width="11.54296875" customWidth="1"/>
    <col min="7" max="7" width="13" customWidth="1"/>
    <col min="8" max="8" width="11.26953125" customWidth="1"/>
    <col min="9" max="9" width="13" customWidth="1"/>
  </cols>
  <sheetData>
    <row r="1" spans="1:10" x14ac:dyDescent="0.35">
      <c r="A1" s="2" t="s">
        <v>1</v>
      </c>
      <c r="B1" s="16"/>
      <c r="C1" s="16" t="s">
        <v>3</v>
      </c>
      <c r="D1" s="16" t="s">
        <v>2</v>
      </c>
      <c r="E1" s="4"/>
      <c r="F1" s="4" t="s">
        <v>6</v>
      </c>
      <c r="G1" s="1"/>
      <c r="H1" s="16"/>
      <c r="I1" s="8"/>
      <c r="J1" s="8"/>
    </row>
    <row r="2" spans="1:10" x14ac:dyDescent="0.35">
      <c r="A2" s="3"/>
      <c r="C2" s="17">
        <v>1</v>
      </c>
      <c r="D2" s="17">
        <v>0</v>
      </c>
      <c r="E2" s="1"/>
      <c r="F2" s="1"/>
      <c r="G2" s="1"/>
      <c r="H2" s="17"/>
      <c r="I2" s="1"/>
      <c r="J2" s="1"/>
    </row>
    <row r="3" spans="1:10" x14ac:dyDescent="0.35">
      <c r="A3" s="3"/>
      <c r="B3" s="3"/>
      <c r="C3" s="3"/>
      <c r="D3" s="3" t="s">
        <v>0</v>
      </c>
      <c r="E3" s="3"/>
      <c r="F3" s="3"/>
      <c r="G3" s="3"/>
      <c r="H3" s="3"/>
      <c r="I3" s="3"/>
      <c r="J3" s="1"/>
    </row>
    <row r="4" spans="1:10" ht="31.5" customHeight="1" x14ac:dyDescent="0.35">
      <c r="A4" s="5" t="s">
        <v>0</v>
      </c>
      <c r="B4" s="19" t="s">
        <v>11</v>
      </c>
      <c r="C4" s="20"/>
      <c r="D4" s="21" t="s">
        <v>10</v>
      </c>
      <c r="E4" s="22"/>
      <c r="F4" s="21" t="s">
        <v>9</v>
      </c>
      <c r="G4" s="22"/>
      <c r="H4" s="21" t="s">
        <v>8</v>
      </c>
      <c r="I4" s="22"/>
      <c r="J4" s="6"/>
    </row>
    <row r="5" spans="1:10" ht="43.5" x14ac:dyDescent="0.35">
      <c r="A5" s="18" t="s">
        <v>12</v>
      </c>
      <c r="B5" s="12" t="s">
        <v>4</v>
      </c>
      <c r="C5" s="12" t="s">
        <v>5</v>
      </c>
      <c r="D5" s="12" t="s">
        <v>4</v>
      </c>
      <c r="E5" s="12" t="s">
        <v>5</v>
      </c>
      <c r="F5" s="12" t="s">
        <v>4</v>
      </c>
      <c r="G5" s="12" t="s">
        <v>5</v>
      </c>
      <c r="H5" s="12" t="s">
        <v>4</v>
      </c>
      <c r="I5" s="12" t="s">
        <v>5</v>
      </c>
      <c r="J5" s="1"/>
    </row>
    <row r="6" spans="1:10" x14ac:dyDescent="0.35">
      <c r="A6" s="13">
        <v>0</v>
      </c>
      <c r="B6" s="10">
        <v>2035.52</v>
      </c>
      <c r="C6" s="10">
        <f>B6*D2</f>
        <v>0</v>
      </c>
      <c r="D6" s="10">
        <v>2865.22</v>
      </c>
      <c r="E6" s="10">
        <f>D6*F2</f>
        <v>0</v>
      </c>
      <c r="F6" s="10">
        <v>3634.95</v>
      </c>
      <c r="G6" s="10">
        <f>F6*H2</f>
        <v>0</v>
      </c>
      <c r="H6" s="10">
        <v>4851</v>
      </c>
      <c r="I6" s="10">
        <f>H6*J2</f>
        <v>0</v>
      </c>
      <c r="J6" s="7"/>
    </row>
    <row r="7" spans="1:10" x14ac:dyDescent="0.35">
      <c r="A7" s="9">
        <v>1</v>
      </c>
      <c r="B7" s="10">
        <f>B6</f>
        <v>2035.52</v>
      </c>
      <c r="C7" s="10">
        <f>B7*D2</f>
        <v>0</v>
      </c>
      <c r="D7" s="10">
        <f>D6</f>
        <v>2865.22</v>
      </c>
      <c r="E7" s="10">
        <f>D7*F2</f>
        <v>0</v>
      </c>
      <c r="F7" s="10">
        <f>F6</f>
        <v>3634.95</v>
      </c>
      <c r="G7" s="10">
        <f>F7*H2</f>
        <v>0</v>
      </c>
      <c r="H7" s="10">
        <f>H6</f>
        <v>4851</v>
      </c>
      <c r="I7" s="10">
        <f>H7*J2</f>
        <v>0</v>
      </c>
      <c r="J7" s="7"/>
    </row>
    <row r="8" spans="1:10" x14ac:dyDescent="0.35">
      <c r="A8" s="9">
        <v>2</v>
      </c>
      <c r="B8" s="10">
        <f>B7/100*102</f>
        <v>2076.2303999999999</v>
      </c>
      <c r="C8" s="10">
        <f>B8*D2</f>
        <v>0</v>
      </c>
      <c r="D8" s="10">
        <f>D7/100*102</f>
        <v>2922.5243999999998</v>
      </c>
      <c r="E8" s="10">
        <f>D8*F2</f>
        <v>0</v>
      </c>
      <c r="F8" s="10">
        <f>F7/100*102</f>
        <v>3707.6489999999999</v>
      </c>
      <c r="G8" s="10">
        <f>F8*H2</f>
        <v>0</v>
      </c>
      <c r="H8" s="10">
        <f>H7/100*102</f>
        <v>4948.0199999999995</v>
      </c>
      <c r="I8" s="10">
        <f>H8*J2</f>
        <v>0</v>
      </c>
      <c r="J8" s="7"/>
    </row>
    <row r="9" spans="1:10" x14ac:dyDescent="0.35">
      <c r="A9" s="9">
        <v>3</v>
      </c>
      <c r="B9" s="10">
        <f>B8</f>
        <v>2076.2303999999999</v>
      </c>
      <c r="C9" s="10">
        <f>B9*D2</f>
        <v>0</v>
      </c>
      <c r="D9" s="10">
        <f>D8</f>
        <v>2922.5243999999998</v>
      </c>
      <c r="E9" s="10">
        <f>D9*F2</f>
        <v>0</v>
      </c>
      <c r="F9" s="10">
        <f>F8</f>
        <v>3707.6489999999999</v>
      </c>
      <c r="G9" s="10">
        <f>F9*H2</f>
        <v>0</v>
      </c>
      <c r="H9" s="10">
        <f>H8</f>
        <v>4948.0199999999995</v>
      </c>
      <c r="I9" s="10">
        <f>H9*J2</f>
        <v>0</v>
      </c>
      <c r="J9" s="7"/>
    </row>
    <row r="10" spans="1:10" x14ac:dyDescent="0.35">
      <c r="A10" s="9">
        <v>4</v>
      </c>
      <c r="B10" s="10">
        <f>B9/100*102</f>
        <v>2117.7550080000001</v>
      </c>
      <c r="C10" s="10">
        <f>B10*D2</f>
        <v>0</v>
      </c>
      <c r="D10" s="10">
        <f>D9/100*102</f>
        <v>2980.9748879999997</v>
      </c>
      <c r="E10" s="10">
        <f>D10*F2</f>
        <v>0</v>
      </c>
      <c r="F10" s="10">
        <f>F9/100*102</f>
        <v>3781.8019800000002</v>
      </c>
      <c r="G10" s="10">
        <f>F10*H2</f>
        <v>0</v>
      </c>
      <c r="H10" s="10">
        <f>H9/100*102</f>
        <v>5046.9803999999995</v>
      </c>
      <c r="I10" s="10">
        <f>H10*J2</f>
        <v>0</v>
      </c>
      <c r="J10" s="7"/>
    </row>
    <row r="11" spans="1:10" x14ac:dyDescent="0.35">
      <c r="A11" s="14">
        <v>5</v>
      </c>
      <c r="B11" s="11">
        <f>B10</f>
        <v>2117.7550080000001</v>
      </c>
      <c r="C11" s="11">
        <f>B11*D2</f>
        <v>0</v>
      </c>
      <c r="D11" s="11">
        <f>D10</f>
        <v>2980.9748879999997</v>
      </c>
      <c r="E11" s="11">
        <f>D11*F2</f>
        <v>0</v>
      </c>
      <c r="F11" s="11">
        <f>F10</f>
        <v>3781.8019800000002</v>
      </c>
      <c r="G11" s="11">
        <f>F11*H2</f>
        <v>0</v>
      </c>
      <c r="H11" s="11">
        <f>H10</f>
        <v>5046.9803999999995</v>
      </c>
      <c r="I11" s="11">
        <f>H11*J2</f>
        <v>0</v>
      </c>
      <c r="J11" s="7"/>
    </row>
    <row r="12" spans="1:10" x14ac:dyDescent="0.35">
      <c r="A12" s="9">
        <v>6</v>
      </c>
      <c r="B12" s="10">
        <f>B11/100*102</f>
        <v>2160.11010816</v>
      </c>
      <c r="C12" s="10">
        <f>B12*D2</f>
        <v>0</v>
      </c>
      <c r="D12" s="10">
        <f>D11/100*102</f>
        <v>3040.5943857599996</v>
      </c>
      <c r="E12" s="10">
        <f>D12*F2</f>
        <v>0</v>
      </c>
      <c r="F12" s="10">
        <f>F11/100*102</f>
        <v>3857.4380196000002</v>
      </c>
      <c r="G12" s="10">
        <f>F12*H2</f>
        <v>0</v>
      </c>
      <c r="H12" s="10">
        <f>H11/100*102</f>
        <v>5147.9200080000001</v>
      </c>
      <c r="I12" s="10">
        <f>H12*J2</f>
        <v>0</v>
      </c>
      <c r="J12" s="7"/>
    </row>
    <row r="13" spans="1:10" x14ac:dyDescent="0.35">
      <c r="A13" s="9">
        <v>7</v>
      </c>
      <c r="B13" s="10">
        <f>B12</f>
        <v>2160.11010816</v>
      </c>
      <c r="C13" s="10">
        <f>B13*D2</f>
        <v>0</v>
      </c>
      <c r="D13" s="10">
        <f>D12</f>
        <v>3040.5943857599996</v>
      </c>
      <c r="E13" s="10">
        <f>D13*F2</f>
        <v>0</v>
      </c>
      <c r="F13" s="10">
        <f>F12</f>
        <v>3857.4380196000002</v>
      </c>
      <c r="G13" s="10">
        <f>F13*H2</f>
        <v>0</v>
      </c>
      <c r="H13" s="10">
        <f>H12</f>
        <v>5147.9200080000001</v>
      </c>
      <c r="I13" s="10">
        <f>H13*J2</f>
        <v>0</v>
      </c>
      <c r="J13" s="7"/>
    </row>
    <row r="14" spans="1:10" x14ac:dyDescent="0.35">
      <c r="A14" s="9">
        <v>8</v>
      </c>
      <c r="B14" s="10">
        <f>B13/100*102</f>
        <v>2203.3123103232001</v>
      </c>
      <c r="C14" s="10">
        <f>B14*D2</f>
        <v>0</v>
      </c>
      <c r="D14" s="10">
        <f>D13/100*102</f>
        <v>3101.4062734751997</v>
      </c>
      <c r="E14" s="10">
        <f>D14*F2</f>
        <v>0</v>
      </c>
      <c r="F14" s="10">
        <f>F13/100*102</f>
        <v>3934.5867799920002</v>
      </c>
      <c r="G14" s="10">
        <f>F14*H2</f>
        <v>0</v>
      </c>
      <c r="H14" s="10">
        <f>H13/100*102</f>
        <v>5250.8784081599997</v>
      </c>
      <c r="I14" s="10">
        <f>H14*J2</f>
        <v>0</v>
      </c>
      <c r="J14" s="7"/>
    </row>
    <row r="15" spans="1:10" x14ac:dyDescent="0.35">
      <c r="A15" s="9">
        <v>9</v>
      </c>
      <c r="B15" s="10">
        <f>B14</f>
        <v>2203.3123103232001</v>
      </c>
      <c r="C15" s="10">
        <f>B15*D2</f>
        <v>0</v>
      </c>
      <c r="D15" s="10">
        <f>D14</f>
        <v>3101.4062734751997</v>
      </c>
      <c r="E15" s="10">
        <f>D15*F2</f>
        <v>0</v>
      </c>
      <c r="F15" s="10">
        <f>F14</f>
        <v>3934.5867799920002</v>
      </c>
      <c r="G15" s="10">
        <f>F15*H2</f>
        <v>0</v>
      </c>
      <c r="H15" s="10">
        <f>H14</f>
        <v>5250.8784081599997</v>
      </c>
      <c r="I15" s="10">
        <f>H15*J2</f>
        <v>0</v>
      </c>
      <c r="J15" s="7"/>
    </row>
    <row r="16" spans="1:10" x14ac:dyDescent="0.35">
      <c r="A16" s="15">
        <v>10</v>
      </c>
      <c r="B16" s="11">
        <f>B15/100*102</f>
        <v>2247.3785565296639</v>
      </c>
      <c r="C16" s="11">
        <f>B16*D2</f>
        <v>0</v>
      </c>
      <c r="D16" s="11">
        <f>D15/100*102</f>
        <v>3163.4343989447034</v>
      </c>
      <c r="E16" s="11">
        <f>D16*F2</f>
        <v>0</v>
      </c>
      <c r="F16" s="11">
        <f>F15/100*102</f>
        <v>4013.27851559184</v>
      </c>
      <c r="G16" s="11">
        <f>F16*H2</f>
        <v>0</v>
      </c>
      <c r="H16" s="11">
        <f>H15/100*102</f>
        <v>5355.8959763231996</v>
      </c>
      <c r="I16" s="11">
        <f>H16*J2</f>
        <v>0</v>
      </c>
      <c r="J16" s="7"/>
    </row>
    <row r="17" spans="1:10" x14ac:dyDescent="0.35">
      <c r="A17" s="9">
        <v>11</v>
      </c>
      <c r="B17" s="10">
        <f>B16</f>
        <v>2247.3785565296639</v>
      </c>
      <c r="C17" s="10">
        <f>B17*D2</f>
        <v>0</v>
      </c>
      <c r="D17" s="10">
        <f>D16</f>
        <v>3163.4343989447034</v>
      </c>
      <c r="E17" s="10">
        <f>D17*F2</f>
        <v>0</v>
      </c>
      <c r="F17" s="10">
        <f>F16</f>
        <v>4013.27851559184</v>
      </c>
      <c r="G17" s="10">
        <f>F17*H2</f>
        <v>0</v>
      </c>
      <c r="H17" s="10">
        <f>H16</f>
        <v>5355.8959763231996</v>
      </c>
      <c r="I17" s="10">
        <f>H17*J2</f>
        <v>0</v>
      </c>
      <c r="J17" s="7"/>
    </row>
    <row r="18" spans="1:10" x14ac:dyDescent="0.35">
      <c r="A18" s="9">
        <v>12</v>
      </c>
      <c r="B18" s="10">
        <f>B17/100*102</f>
        <v>2292.326127660257</v>
      </c>
      <c r="C18" s="10">
        <f>B18*D2</f>
        <v>0</v>
      </c>
      <c r="D18" s="10">
        <f>D17/100*102</f>
        <v>3226.7030869235973</v>
      </c>
      <c r="E18" s="10">
        <f>D18*F2</f>
        <v>0</v>
      </c>
      <c r="F18" s="10">
        <f>F17/100*102</f>
        <v>4093.5440859036767</v>
      </c>
      <c r="G18" s="10">
        <f>F18*H2</f>
        <v>0</v>
      </c>
      <c r="H18" s="10">
        <f>H17/100*102</f>
        <v>5463.0138958496636</v>
      </c>
      <c r="I18" s="10">
        <f>H18*J2</f>
        <v>0</v>
      </c>
      <c r="J18" s="7"/>
    </row>
    <row r="19" spans="1:10" x14ac:dyDescent="0.35">
      <c r="A19" s="9">
        <v>13</v>
      </c>
      <c r="B19" s="10">
        <f>B18</f>
        <v>2292.326127660257</v>
      </c>
      <c r="C19" s="10">
        <f>B19*D2</f>
        <v>0</v>
      </c>
      <c r="D19" s="10">
        <f>D18</f>
        <v>3226.7030869235973</v>
      </c>
      <c r="E19" s="10">
        <f>D19*F2</f>
        <v>0</v>
      </c>
      <c r="F19" s="10">
        <f>F18</f>
        <v>4093.5440859036767</v>
      </c>
      <c r="G19" s="10">
        <f>F19*H2</f>
        <v>0</v>
      </c>
      <c r="H19" s="10">
        <f>H18</f>
        <v>5463.0138958496636</v>
      </c>
      <c r="I19" s="10">
        <f>H19*J2</f>
        <v>0</v>
      </c>
      <c r="J19" s="7"/>
    </row>
    <row r="20" spans="1:10" x14ac:dyDescent="0.35">
      <c r="A20" s="9">
        <v>14</v>
      </c>
      <c r="B20" s="10">
        <f>B19</f>
        <v>2292.326127660257</v>
      </c>
      <c r="C20" s="10">
        <f>B20*D2</f>
        <v>0</v>
      </c>
      <c r="D20" s="10">
        <f>D19</f>
        <v>3226.7030869235973</v>
      </c>
      <c r="E20" s="10">
        <f>D20*F2</f>
        <v>0</v>
      </c>
      <c r="F20" s="10">
        <f>F19</f>
        <v>4093.5440859036767</v>
      </c>
      <c r="G20" s="10">
        <f>F20*H2</f>
        <v>0</v>
      </c>
      <c r="H20" s="10">
        <f>H19</f>
        <v>5463.0138958496636</v>
      </c>
      <c r="I20" s="10">
        <f>H20*J2</f>
        <v>0</v>
      </c>
      <c r="J20" s="7"/>
    </row>
    <row r="21" spans="1:10" x14ac:dyDescent="0.35">
      <c r="A21" s="14" t="s">
        <v>7</v>
      </c>
      <c r="B21" s="11">
        <f>B20</f>
        <v>2292.326127660257</v>
      </c>
      <c r="C21" s="11">
        <f>B21*D2</f>
        <v>0</v>
      </c>
      <c r="D21" s="11">
        <f>D20</f>
        <v>3226.7030869235973</v>
      </c>
      <c r="E21" s="11">
        <f>D21*F2</f>
        <v>0</v>
      </c>
      <c r="F21" s="11">
        <f>F20</f>
        <v>4093.5440859036767</v>
      </c>
      <c r="G21" s="11">
        <f>F21*H2</f>
        <v>0</v>
      </c>
      <c r="H21" s="11">
        <f>H20</f>
        <v>5463.0138958496636</v>
      </c>
      <c r="I21" s="11">
        <f>H21*J2</f>
        <v>0</v>
      </c>
      <c r="J21" s="7"/>
    </row>
    <row r="23" spans="1:10" x14ac:dyDescent="0.35">
      <c r="A23" t="s">
        <v>13</v>
      </c>
    </row>
    <row r="24" spans="1:10" x14ac:dyDescent="0.35">
      <c r="A24" t="s">
        <v>14</v>
      </c>
    </row>
  </sheetData>
  <mergeCells count="4">
    <mergeCell ref="B4:C4"/>
    <mergeCell ref="H4:I4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Salary positioning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</dc:creator>
  <cp:lastModifiedBy>Leo</cp:lastModifiedBy>
  <cp:lastPrinted>2016-09-07T14:50:39Z</cp:lastPrinted>
  <dcterms:created xsi:type="dcterms:W3CDTF">2016-06-10T11:39:06Z</dcterms:created>
  <dcterms:modified xsi:type="dcterms:W3CDTF">2017-05-03T13:48:21Z</dcterms:modified>
</cp:coreProperties>
</file>